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athy\Documents\Board Book Ann Arbor 10.27.15\"/>
    </mc:Choice>
  </mc:AlternateContent>
  <bookViews>
    <workbookView xWindow="0" yWindow="0" windowWidth="28800" windowHeight="12480" tabRatio="946"/>
  </bookViews>
  <sheets>
    <sheet name="3 Year Trend" sheetId="40" r:id="rId1"/>
    <sheet name="Counts" sheetId="38" r:id="rId2"/>
    <sheet name="Sheet1" sheetId="39" r:id="rId3"/>
  </sheets>
  <definedNames>
    <definedName name="_xlnm.Print_Area" localSheetId="0">'3 Year Trend'!$I$2:$Q$60</definedName>
    <definedName name="_xlnm.Print_Area" localSheetId="1">Counts!#REF!</definedName>
  </definedNames>
  <calcPr calcId="152511"/>
</workbook>
</file>

<file path=xl/calcChain.xml><?xml version="1.0" encoding="utf-8"?>
<calcChain xmlns="http://schemas.openxmlformats.org/spreadsheetml/2006/main">
  <c r="N58" i="40" l="1"/>
  <c r="M58" i="40"/>
  <c r="L58" i="40"/>
  <c r="H50" i="40" l="1"/>
  <c r="G50" i="40"/>
  <c r="F50" i="40"/>
  <c r="D50" i="40"/>
  <c r="Q12" i="40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I12" i="40"/>
  <c r="I13" i="40" s="1"/>
  <c r="I14" i="40" s="1"/>
  <c r="I15" i="40" s="1"/>
  <c r="I16" i="40" s="1"/>
  <c r="I17" i="40" s="1"/>
  <c r="I18" i="40" s="1"/>
  <c r="I19" i="40" s="1"/>
  <c r="I20" i="40" s="1"/>
  <c r="I21" i="40" s="1"/>
  <c r="I22" i="40" s="1"/>
  <c r="I23" i="40" s="1"/>
  <c r="I24" i="40" s="1"/>
  <c r="I25" i="40" s="1"/>
  <c r="I26" i="40" s="1"/>
  <c r="N6" i="38" l="1"/>
  <c r="M6" i="38"/>
  <c r="L6" i="38"/>
</calcChain>
</file>

<file path=xl/sharedStrings.xml><?xml version="1.0" encoding="utf-8"?>
<sst xmlns="http://schemas.openxmlformats.org/spreadsheetml/2006/main" count="228" uniqueCount="86">
  <si>
    <t>GEO Toll</t>
  </si>
  <si>
    <t>Transcore</t>
  </si>
  <si>
    <t>Computer Aid Inc</t>
  </si>
  <si>
    <t xml:space="preserve">Associate </t>
  </si>
  <si>
    <t xml:space="preserve">Executive </t>
  </si>
  <si>
    <t>Affiliate</t>
  </si>
  <si>
    <t xml:space="preserve">Atkins </t>
  </si>
  <si>
    <t>Kapsch TrafficCom</t>
  </si>
  <si>
    <t>Associate</t>
  </si>
  <si>
    <t>Port Authority of NY &amp; NJ</t>
  </si>
  <si>
    <t>MTA Bridges and Tunnels</t>
  </si>
  <si>
    <t>Security Innovation</t>
  </si>
  <si>
    <t>EZ Pass Group</t>
  </si>
  <si>
    <t>Executive</t>
  </si>
  <si>
    <t>Concurrent Technologies Corporation</t>
  </si>
  <si>
    <t>MET Laboratories</t>
  </si>
  <si>
    <t>IBI Group</t>
  </si>
  <si>
    <t>E-470 Public Highway Authority</t>
  </si>
  <si>
    <t>Arada Systems, Inc</t>
  </si>
  <si>
    <t>JAFA Technologies</t>
  </si>
  <si>
    <t>Xerox Corporation</t>
  </si>
  <si>
    <t>North Texas Tollway Authority (NTTA)</t>
  </si>
  <si>
    <t>HNTB Corporation</t>
  </si>
  <si>
    <t>3M Company</t>
  </si>
  <si>
    <t>Raytheon HTMS</t>
  </si>
  <si>
    <t>Name</t>
  </si>
  <si>
    <t>Notes</t>
  </si>
  <si>
    <t>Level</t>
  </si>
  <si>
    <t>Paid</t>
  </si>
  <si>
    <t>Not Paid</t>
  </si>
  <si>
    <t>Did not renew</t>
  </si>
  <si>
    <t xml:space="preserve">MTC CA </t>
  </si>
  <si>
    <t>New Exec 2014 Prorated 9/17-12/31/14 $2157.73 Not Yet Paid</t>
  </si>
  <si>
    <t>UL, LLC</t>
  </si>
  <si>
    <t>New Exec 2014 Prorated 10/20-12/31/14 $1500</t>
  </si>
  <si>
    <t>$1650 to be paid by Met Labs</t>
  </si>
  <si>
    <t xml:space="preserve">7 Layers, Inc </t>
  </si>
  <si>
    <t>New Associate 2014 Prorated July - Dec</t>
  </si>
  <si>
    <t>Open Invoice 2014</t>
  </si>
  <si>
    <t>Did not renew 2014</t>
  </si>
  <si>
    <t xml:space="preserve">Booz Allen Hamilton </t>
  </si>
  <si>
    <t>Did not join in 2013.  2014 Affiliate prorated July-Dec.  Not paid</t>
  </si>
  <si>
    <t>eTrans2020 (formerly Dering &amp; Estrada) new 2014</t>
  </si>
  <si>
    <t>New 2014 Affiliate</t>
  </si>
  <si>
    <t>SANDAG</t>
  </si>
  <si>
    <t>New Affiliate 2014.  Prorated June-Dec 2014</t>
  </si>
  <si>
    <t xml:space="preserve">ROHDE &amp; SCHWARZ GambH &amp; Co. KG </t>
  </si>
  <si>
    <t xml:space="preserve">Total </t>
  </si>
  <si>
    <t>Amount</t>
  </si>
  <si>
    <t>Membership Roster 2013 and 2014 and 2015</t>
  </si>
  <si>
    <t xml:space="preserve"> </t>
  </si>
  <si>
    <t>Atkins (WS Atkins plc)</t>
  </si>
  <si>
    <t>UL, LLC (Underwriters Laboratories, LLC)</t>
  </si>
  <si>
    <t>MTC CA (Metropolitan Transportation Commission)</t>
  </si>
  <si>
    <t>TTA (Telecommunications Technology Association)</t>
  </si>
  <si>
    <t>Danlaw, Inc.</t>
  </si>
  <si>
    <t xml:space="preserve">Amount  </t>
  </si>
  <si>
    <t>Panasonic R&amp;D Company of America</t>
  </si>
  <si>
    <t xml:space="preserve">Amount </t>
  </si>
  <si>
    <t>n/a</t>
  </si>
  <si>
    <t>Resigned</t>
  </si>
  <si>
    <t>VTTI</t>
  </si>
  <si>
    <t>TUV Rheinland</t>
  </si>
  <si>
    <t>6 members did not re-join in 2014</t>
  </si>
  <si>
    <t>Member Count</t>
  </si>
  <si>
    <t>Total</t>
  </si>
  <si>
    <t>Year</t>
  </si>
  <si>
    <t>6 new members 2014</t>
  </si>
  <si>
    <t>Line#</t>
  </si>
  <si>
    <t>New</t>
  </si>
  <si>
    <t>AFFILIATE</t>
  </si>
  <si>
    <t>ASSOCIATE</t>
  </si>
  <si>
    <t>EXECUTIVE</t>
  </si>
  <si>
    <t>E-ZPass Group</t>
  </si>
  <si>
    <t>NTTA (North Texas Tollway Authority)</t>
  </si>
  <si>
    <t>TransCore</t>
  </si>
  <si>
    <t xml:space="preserve">eTrans2020 </t>
  </si>
  <si>
    <t>SANDAG (San Diego Association of Governments)</t>
  </si>
  <si>
    <t>CETECOM Inc,</t>
  </si>
  <si>
    <t>SwRI (Southwest Research Institute)</t>
  </si>
  <si>
    <t>TOTAL</t>
  </si>
  <si>
    <t>OmniAir Members 3-Year Trend Report</t>
  </si>
  <si>
    <t>Membership Count</t>
  </si>
  <si>
    <t xml:space="preserve">Membership </t>
  </si>
  <si>
    <t>6 new members 2015</t>
  </si>
  <si>
    <t>Enterprise Ventures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</si>
</sst>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20"/>
      <color rgb="FF002060"/>
      <name val="Arial"/>
      <family val="2"/>
    </font>
    <font>
      <b/>
      <sz val="26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5B0D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5">
    <xf numFmtId="0" fontId="0" fillId="0" borderId="0" xfId="0"/>
    <xf numFmtId="44" fontId="0" fillId="0" borderId="0" xfId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44" fontId="0" fillId="0" borderId="3" xfId="1" applyFont="1" applyBorder="1"/>
    <xf numFmtId="17" fontId="0" fillId="0" borderId="3" xfId="0" applyNumberFormat="1" applyBorder="1" applyAlignment="1">
      <alignment horizontal="center"/>
    </xf>
    <xf numFmtId="44" fontId="0" fillId="0" borderId="3" xfId="1" applyFont="1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44" fontId="0" fillId="2" borderId="3" xfId="1" applyFont="1" applyFill="1" applyBorder="1"/>
    <xf numFmtId="17" fontId="0" fillId="2" borderId="3" xfId="0" applyNumberFormat="1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17" fontId="0" fillId="0" borderId="3" xfId="0" applyNumberForma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1" applyFont="1"/>
    <xf numFmtId="0" fontId="0" fillId="0" borderId="0" xfId="0" applyFill="1"/>
    <xf numFmtId="0" fontId="1" fillId="0" borderId="0" xfId="0" applyFont="1"/>
    <xf numFmtId="0" fontId="1" fillId="0" borderId="6" xfId="0" applyFont="1" applyFill="1" applyBorder="1"/>
    <xf numFmtId="0" fontId="1" fillId="0" borderId="11" xfId="0" applyFont="1" applyFill="1" applyBorder="1"/>
    <xf numFmtId="0" fontId="1" fillId="0" borderId="7" xfId="0" applyFont="1" applyFill="1" applyBorder="1"/>
    <xf numFmtId="0" fontId="0" fillId="0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2" xfId="0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2" fillId="0" borderId="1" xfId="0" applyFont="1" applyFill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44" fontId="0" fillId="0" borderId="1" xfId="1" applyFont="1" applyBorder="1"/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/>
    <xf numFmtId="0" fontId="0" fillId="0" borderId="22" xfId="0" applyBorder="1"/>
    <xf numFmtId="0" fontId="0" fillId="0" borderId="23" xfId="0" applyBorder="1"/>
    <xf numFmtId="44" fontId="0" fillId="0" borderId="1" xfId="1" applyFont="1" applyFill="1" applyBorder="1"/>
    <xf numFmtId="44" fontId="0" fillId="0" borderId="22" xfId="1" applyFont="1" applyBorder="1"/>
    <xf numFmtId="0" fontId="0" fillId="0" borderId="21" xfId="0" applyFill="1" applyBorder="1"/>
    <xf numFmtId="0" fontId="0" fillId="3" borderId="19" xfId="0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6" fillId="0" borderId="24" xfId="0" applyFont="1" applyFill="1" applyBorder="1"/>
    <xf numFmtId="0" fontId="9" fillId="0" borderId="0" xfId="0" applyFont="1" applyBorder="1"/>
    <xf numFmtId="0" fontId="9" fillId="0" borderId="24" xfId="0" applyFont="1" applyFill="1" applyBorder="1" applyAlignment="1">
      <alignment horizontal="left"/>
    </xf>
    <xf numFmtId="0" fontId="9" fillId="0" borderId="0" xfId="2" applyNumberFormat="1" applyFont="1" applyBorder="1"/>
    <xf numFmtId="0" fontId="9" fillId="0" borderId="0" xfId="0" applyNumberFormat="1" applyFont="1" applyBorder="1"/>
    <xf numFmtId="0" fontId="9" fillId="0" borderId="0" xfId="1" applyNumberFormat="1" applyFont="1" applyFill="1" applyBorder="1"/>
    <xf numFmtId="0" fontId="9" fillId="0" borderId="5" xfId="0" applyFont="1" applyBorder="1"/>
    <xf numFmtId="0" fontId="0" fillId="0" borderId="13" xfId="0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8" fillId="0" borderId="0" xfId="0" applyFont="1"/>
    <xf numFmtId="0" fontId="8" fillId="0" borderId="0" xfId="0" applyFont="1" applyFill="1" applyBorder="1"/>
    <xf numFmtId="44" fontId="8" fillId="0" borderId="4" xfId="0" applyNumberFormat="1" applyFont="1" applyBorder="1"/>
    <xf numFmtId="17" fontId="8" fillId="0" borderId="0" xfId="0" applyNumberFormat="1" applyFont="1" applyBorder="1" applyAlignment="1">
      <alignment horizontal="center"/>
    </xf>
    <xf numFmtId="44" fontId="8" fillId="0" borderId="4" xfId="1" applyFont="1" applyBorder="1"/>
    <xf numFmtId="44" fontId="8" fillId="2" borderId="4" xfId="1" applyFont="1" applyFill="1" applyBorder="1"/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9" fillId="0" borderId="0" xfId="2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164" fontId="0" fillId="0" borderId="3" xfId="1" applyNumberFormat="1" applyFont="1" applyFill="1" applyBorder="1" applyAlignment="1">
      <alignment horizontal="center"/>
    </xf>
    <xf numFmtId="164" fontId="1" fillId="0" borderId="3" xfId="1" applyNumberFormat="1" applyFont="1" applyFill="1" applyBorder="1" applyAlignment="1">
      <alignment horizontal="center"/>
    </xf>
    <xf numFmtId="164" fontId="0" fillId="0" borderId="26" xfId="1" applyNumberFormat="1" applyFont="1" applyFill="1" applyBorder="1" applyAlignment="1">
      <alignment horizontal="center"/>
    </xf>
    <xf numFmtId="164" fontId="0" fillId="0" borderId="3" xfId="1" applyNumberFormat="1" applyFont="1" applyFill="1" applyBorder="1"/>
    <xf numFmtId="164" fontId="0" fillId="0" borderId="26" xfId="1" applyNumberFormat="1" applyFont="1" applyFill="1" applyBorder="1"/>
    <xf numFmtId="164" fontId="0" fillId="0" borderId="3" xfId="1" applyNumberFormat="1" applyFont="1" applyBorder="1"/>
    <xf numFmtId="0" fontId="1" fillId="0" borderId="3" xfId="1" applyNumberFormat="1" applyFont="1" applyFill="1" applyBorder="1" applyAlignment="1">
      <alignment horizontal="center"/>
    </xf>
    <xf numFmtId="164" fontId="0" fillId="0" borderId="27" xfId="1" applyNumberFormat="1" applyFont="1" applyFill="1" applyBorder="1" applyAlignment="1">
      <alignment horizontal="center"/>
    </xf>
    <xf numFmtId="0" fontId="1" fillId="0" borderId="27" xfId="1" applyNumberFormat="1" applyFont="1" applyFill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0" fillId="0" borderId="27" xfId="1" applyNumberFormat="1" applyFont="1" applyFill="1" applyBorder="1"/>
    <xf numFmtId="0" fontId="1" fillId="0" borderId="3" xfId="1" applyNumberFormat="1" applyFont="1" applyBorder="1" applyAlignment="1">
      <alignment horizontal="center"/>
    </xf>
    <xf numFmtId="164" fontId="1" fillId="0" borderId="27" xfId="1" applyNumberFormat="1" applyFont="1" applyBorder="1" applyAlignment="1">
      <alignment horizontal="center"/>
    </xf>
    <xf numFmtId="164" fontId="0" fillId="0" borderId="27" xfId="1" applyNumberFormat="1" applyFont="1" applyBorder="1"/>
    <xf numFmtId="164" fontId="1" fillId="0" borderId="3" xfId="1" applyNumberFormat="1" applyFont="1" applyBorder="1" applyAlignment="1">
      <alignment horizontal="center"/>
    </xf>
    <xf numFmtId="44" fontId="1" fillId="0" borderId="3" xfId="1" applyFont="1" applyBorder="1" applyAlignment="1">
      <alignment horizontal="center"/>
    </xf>
    <xf numFmtId="44" fontId="1" fillId="0" borderId="27" xfId="1" applyFont="1" applyBorder="1" applyAlignment="1">
      <alignment horizontal="center"/>
    </xf>
    <xf numFmtId="44" fontId="1" fillId="0" borderId="26" xfId="1" applyFont="1" applyBorder="1" applyAlignment="1">
      <alignment horizontal="center"/>
    </xf>
    <xf numFmtId="164" fontId="0" fillId="0" borderId="26" xfId="1" applyNumberFormat="1" applyFont="1" applyBorder="1"/>
    <xf numFmtId="164" fontId="0" fillId="0" borderId="27" xfId="1" applyNumberFormat="1" applyFont="1" applyBorder="1" applyAlignment="1">
      <alignment horizontal="center"/>
    </xf>
    <xf numFmtId="0" fontId="1" fillId="0" borderId="27" xfId="1" applyNumberFormat="1" applyFont="1" applyBorder="1" applyAlignment="1">
      <alignment horizontal="center"/>
    </xf>
    <xf numFmtId="0" fontId="1" fillId="0" borderId="26" xfId="1" applyNumberFormat="1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44" fontId="2" fillId="3" borderId="34" xfId="1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0" fillId="0" borderId="28" xfId="0" applyFill="1" applyBorder="1"/>
    <xf numFmtId="0" fontId="0" fillId="0" borderId="30" xfId="0" applyFill="1" applyBorder="1" applyAlignment="1">
      <alignment horizontal="center"/>
    </xf>
    <xf numFmtId="0" fontId="0" fillId="0" borderId="1" xfId="0" applyFill="1" applyBorder="1"/>
    <xf numFmtId="0" fontId="0" fillId="0" borderId="31" xfId="0" applyFill="1" applyBorder="1" applyAlignment="1">
      <alignment horizontal="center"/>
    </xf>
    <xf numFmtId="0" fontId="0" fillId="0" borderId="29" xfId="0" applyFill="1" applyBorder="1"/>
    <xf numFmtId="0" fontId="0" fillId="0" borderId="32" xfId="0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0" fillId="0" borderId="31" xfId="0" applyFill="1" applyBorder="1"/>
    <xf numFmtId="0" fontId="0" fillId="0" borderId="1" xfId="0" applyFont="1" applyFill="1" applyBorder="1"/>
    <xf numFmtId="0" fontId="1" fillId="0" borderId="31" xfId="0" applyFont="1" applyBorder="1" applyAlignment="1">
      <alignment horizontal="center"/>
    </xf>
    <xf numFmtId="0" fontId="0" fillId="0" borderId="29" xfId="0" applyFont="1" applyFill="1" applyBorder="1"/>
    <xf numFmtId="0" fontId="1" fillId="0" borderId="32" xfId="0" applyFont="1" applyBorder="1" applyAlignment="1">
      <alignment horizontal="center"/>
    </xf>
    <xf numFmtId="0" fontId="1" fillId="0" borderId="29" xfId="0" applyFont="1" applyFill="1" applyBorder="1"/>
    <xf numFmtId="0" fontId="0" fillId="0" borderId="26" xfId="0" applyBorder="1"/>
    <xf numFmtId="0" fontId="0" fillId="0" borderId="27" xfId="0" applyBorder="1"/>
    <xf numFmtId="0" fontId="1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5" fillId="3" borderId="39" xfId="0" applyFont="1" applyFill="1" applyBorder="1" applyAlignment="1">
      <alignment horizontal="center"/>
    </xf>
    <xf numFmtId="0" fontId="8" fillId="3" borderId="40" xfId="0" applyFont="1" applyFill="1" applyBorder="1"/>
    <xf numFmtId="164" fontId="8" fillId="3" borderId="41" xfId="1" applyNumberFormat="1" applyFont="1" applyFill="1" applyBorder="1"/>
    <xf numFmtId="0" fontId="11" fillId="4" borderId="0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5B0D7"/>
      <color rgb="FF85F975"/>
      <color rgb="FF7DF18B"/>
      <color rgb="FF86E8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2905124</xdr:colOff>
      <xdr:row>1</xdr:row>
      <xdr:rowOff>76200</xdr:rowOff>
    </xdr:from>
    <xdr:to>
      <xdr:col>12</xdr:col>
      <xdr:colOff>279743</xdr:colOff>
      <xdr:row>4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174" y="76200"/>
          <a:ext cx="1965669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S59"/>
  <sheetViews>
    <sheetView tabSelected="1" topLeftCell="I1" zoomScaleNormal="100" workbookViewId="0">
      <selection activeCell="J2" sqref="J2"/>
    </sheetView>
  </sheetViews>
  <sheetFormatPr defaultRowHeight="13.2" x14ac:dyDescent="0.25"/>
  <cols>
    <col min="1" max="1" width="6.33203125" hidden="1" customWidth="1"/>
    <col min="2" max="2" width="42.33203125" hidden="1" customWidth="1"/>
    <col min="3" max="3" width="10.109375" hidden="1" customWidth="1"/>
    <col min="4" max="4" width="13.5546875" hidden="1" customWidth="1"/>
    <col min="5" max="5" width="54.44140625" hidden="1" customWidth="1"/>
    <col min="6" max="6" width="13.109375" hidden="1" customWidth="1"/>
    <col min="7" max="7" width="12" hidden="1" customWidth="1"/>
    <col min="8" max="8" width="14.109375" hidden="1" customWidth="1"/>
    <col min="9" max="9" width="6" style="2" bestFit="1" customWidth="1"/>
    <col min="10" max="10" width="44.44140625" style="24" bestFit="1" customWidth="1"/>
    <col min="11" max="11" width="9.5546875" bestFit="1" customWidth="1"/>
    <col min="12" max="13" width="14.88671875" bestFit="1" customWidth="1"/>
    <col min="14" max="14" width="15.88671875" style="23" customWidth="1"/>
    <col min="15" max="16" width="9.33203125" bestFit="1" customWidth="1"/>
    <col min="17" max="17" width="6" style="2" bestFit="1" customWidth="1"/>
  </cols>
  <sheetData>
    <row r="7" spans="1:19" ht="33" x14ac:dyDescent="0.25">
      <c r="B7" t="s">
        <v>49</v>
      </c>
      <c r="I7" s="136" t="s">
        <v>81</v>
      </c>
      <c r="J7" s="136"/>
      <c r="K7" s="136"/>
      <c r="L7" s="136"/>
      <c r="M7" s="136"/>
      <c r="N7" s="136"/>
      <c r="O7" s="136"/>
      <c r="P7" s="136"/>
      <c r="Q7" s="136"/>
    </row>
    <row r="8" spans="1:19" s="24" customFormat="1" ht="14.25" customHeight="1" thickBot="1" x14ac:dyDescent="0.3">
      <c r="I8" s="60"/>
      <c r="J8" s="60"/>
      <c r="K8" s="60"/>
      <c r="L8" s="60"/>
      <c r="M8" s="60"/>
      <c r="N8" s="60"/>
      <c r="O8" s="60"/>
      <c r="P8" s="60"/>
      <c r="Q8" s="60"/>
    </row>
    <row r="9" spans="1:19" x14ac:dyDescent="0.25">
      <c r="C9" s="3"/>
      <c r="D9" s="3">
        <v>2013</v>
      </c>
      <c r="E9" s="3"/>
      <c r="F9" s="3">
        <v>2014</v>
      </c>
      <c r="G9" s="7">
        <v>2014</v>
      </c>
      <c r="H9" s="3">
        <v>2014</v>
      </c>
      <c r="I9" s="48"/>
      <c r="J9" s="137" t="s">
        <v>72</v>
      </c>
      <c r="K9" s="118"/>
      <c r="L9" s="109" t="s">
        <v>58</v>
      </c>
      <c r="M9" s="109" t="s">
        <v>48</v>
      </c>
      <c r="N9" s="110" t="s">
        <v>56</v>
      </c>
      <c r="O9" s="49" t="s">
        <v>66</v>
      </c>
      <c r="P9" s="109" t="s">
        <v>66</v>
      </c>
      <c r="Q9" s="61"/>
      <c r="S9" s="25"/>
    </row>
    <row r="10" spans="1:19" ht="13.8" thickBot="1" x14ac:dyDescent="0.3">
      <c r="B10" s="3" t="s">
        <v>25</v>
      </c>
      <c r="C10" s="3" t="s">
        <v>27</v>
      </c>
      <c r="D10" s="3" t="s">
        <v>28</v>
      </c>
      <c r="E10" s="4" t="s">
        <v>26</v>
      </c>
      <c r="F10" s="4" t="s">
        <v>28</v>
      </c>
      <c r="G10" s="8" t="s">
        <v>29</v>
      </c>
      <c r="H10" s="5" t="s">
        <v>30</v>
      </c>
      <c r="I10" s="50" t="s">
        <v>68</v>
      </c>
      <c r="J10" s="138"/>
      <c r="K10" s="111" t="s">
        <v>27</v>
      </c>
      <c r="L10" s="108">
        <v>2013</v>
      </c>
      <c r="M10" s="108">
        <v>2014</v>
      </c>
      <c r="N10" s="108">
        <v>2015</v>
      </c>
      <c r="O10" s="51" t="s">
        <v>69</v>
      </c>
      <c r="P10" s="108" t="s">
        <v>60</v>
      </c>
      <c r="Q10" s="62" t="s">
        <v>68</v>
      </c>
    </row>
    <row r="11" spans="1:19" x14ac:dyDescent="0.25">
      <c r="A11">
        <v>1</v>
      </c>
      <c r="B11" s="9" t="s">
        <v>23</v>
      </c>
      <c r="C11" s="10" t="s">
        <v>13</v>
      </c>
      <c r="D11" s="11">
        <v>7500</v>
      </c>
      <c r="E11" s="12"/>
      <c r="F11" s="11">
        <v>7500</v>
      </c>
      <c r="G11" s="11"/>
      <c r="H11" s="38"/>
      <c r="I11" s="39">
        <v>1</v>
      </c>
      <c r="J11" s="112" t="s">
        <v>23</v>
      </c>
      <c r="K11" s="113" t="s">
        <v>13</v>
      </c>
      <c r="L11" s="88">
        <v>7500</v>
      </c>
      <c r="M11" s="90">
        <v>7500</v>
      </c>
      <c r="N11" s="104">
        <v>7500</v>
      </c>
      <c r="O11" s="31"/>
      <c r="P11" s="125"/>
      <c r="Q11" s="59">
        <v>1</v>
      </c>
    </row>
    <row r="12" spans="1:19" x14ac:dyDescent="0.25">
      <c r="A12">
        <v>2</v>
      </c>
      <c r="B12" s="9" t="s">
        <v>6</v>
      </c>
      <c r="C12" s="10" t="s">
        <v>13</v>
      </c>
      <c r="D12" s="11">
        <v>7500</v>
      </c>
      <c r="E12" s="9"/>
      <c r="F12" s="11">
        <v>7500</v>
      </c>
      <c r="G12" s="11"/>
      <c r="H12" s="38"/>
      <c r="I12" s="40">
        <f>+I11+1</f>
        <v>2</v>
      </c>
      <c r="J12" s="114" t="s">
        <v>51</v>
      </c>
      <c r="K12" s="115" t="s">
        <v>13</v>
      </c>
      <c r="L12" s="86">
        <v>7500</v>
      </c>
      <c r="M12" s="89">
        <v>7500</v>
      </c>
      <c r="N12" s="91">
        <v>7500</v>
      </c>
      <c r="O12" s="34"/>
      <c r="P12" s="9"/>
      <c r="Q12" s="67">
        <f>+Q11+1</f>
        <v>2</v>
      </c>
      <c r="S12" s="25"/>
    </row>
    <row r="13" spans="1:19" x14ac:dyDescent="0.25">
      <c r="A13">
        <v>3</v>
      </c>
      <c r="B13" s="9" t="s">
        <v>17</v>
      </c>
      <c r="C13" s="10" t="s">
        <v>13</v>
      </c>
      <c r="D13" s="11">
        <v>7500</v>
      </c>
      <c r="E13" s="9"/>
      <c r="F13" s="13">
        <v>7500</v>
      </c>
      <c r="G13" s="11"/>
      <c r="H13" s="38"/>
      <c r="I13" s="40">
        <f t="shared" ref="I13:I26" si="0">+I12+1</f>
        <v>3</v>
      </c>
      <c r="J13" s="114" t="s">
        <v>17</v>
      </c>
      <c r="K13" s="115" t="s">
        <v>13</v>
      </c>
      <c r="L13" s="86">
        <v>7500</v>
      </c>
      <c r="M13" s="89">
        <v>7500</v>
      </c>
      <c r="N13" s="91">
        <v>7500</v>
      </c>
      <c r="O13" s="34"/>
      <c r="P13" s="9"/>
      <c r="Q13" s="59">
        <f t="shared" ref="Q13:Q26" si="1">+Q12+1</f>
        <v>3</v>
      </c>
    </row>
    <row r="14" spans="1:19" x14ac:dyDescent="0.25">
      <c r="A14">
        <v>4</v>
      </c>
      <c r="B14" s="9" t="s">
        <v>12</v>
      </c>
      <c r="C14" s="10" t="s">
        <v>13</v>
      </c>
      <c r="D14" s="11">
        <v>7500</v>
      </c>
      <c r="E14" s="9"/>
      <c r="F14" s="13">
        <v>7500</v>
      </c>
      <c r="G14" s="11"/>
      <c r="H14" s="38"/>
      <c r="I14" s="40">
        <f t="shared" si="0"/>
        <v>4</v>
      </c>
      <c r="J14" s="114" t="s">
        <v>73</v>
      </c>
      <c r="K14" s="115" t="s">
        <v>13</v>
      </c>
      <c r="L14" s="86">
        <v>7500</v>
      </c>
      <c r="M14" s="89">
        <v>7500</v>
      </c>
      <c r="N14" s="91">
        <v>7500</v>
      </c>
      <c r="O14" s="34"/>
      <c r="P14" s="9"/>
      <c r="Q14" s="67">
        <f t="shared" si="1"/>
        <v>4</v>
      </c>
    </row>
    <row r="15" spans="1:19" x14ac:dyDescent="0.25">
      <c r="A15">
        <v>5</v>
      </c>
      <c r="B15" s="9" t="s">
        <v>22</v>
      </c>
      <c r="C15" s="10" t="s">
        <v>4</v>
      </c>
      <c r="D15" s="11">
        <v>7500</v>
      </c>
      <c r="E15" s="9"/>
      <c r="F15" s="13">
        <v>7500</v>
      </c>
      <c r="G15" s="11"/>
      <c r="H15" s="38"/>
      <c r="I15" s="40">
        <f t="shared" si="0"/>
        <v>5</v>
      </c>
      <c r="J15" s="114" t="s">
        <v>22</v>
      </c>
      <c r="K15" s="115" t="s">
        <v>4</v>
      </c>
      <c r="L15" s="86">
        <v>7500</v>
      </c>
      <c r="M15" s="89">
        <v>7500</v>
      </c>
      <c r="N15" s="89">
        <v>7500</v>
      </c>
      <c r="O15" s="32"/>
      <c r="P15" s="9"/>
      <c r="Q15" s="59">
        <f t="shared" si="1"/>
        <v>5</v>
      </c>
    </row>
    <row r="16" spans="1:19" x14ac:dyDescent="0.25">
      <c r="A16">
        <v>6</v>
      </c>
      <c r="B16" s="9" t="s">
        <v>7</v>
      </c>
      <c r="C16" s="10" t="s">
        <v>4</v>
      </c>
      <c r="D16" s="11">
        <v>7500</v>
      </c>
      <c r="E16" s="12"/>
      <c r="F16" s="13">
        <v>7500</v>
      </c>
      <c r="G16" s="11"/>
      <c r="H16" s="38"/>
      <c r="I16" s="40">
        <f t="shared" si="0"/>
        <v>6</v>
      </c>
      <c r="J16" s="114" t="s">
        <v>7</v>
      </c>
      <c r="K16" s="115" t="s">
        <v>4</v>
      </c>
      <c r="L16" s="86">
        <v>7500</v>
      </c>
      <c r="M16" s="89">
        <v>7500</v>
      </c>
      <c r="N16" s="91">
        <v>7500</v>
      </c>
      <c r="O16" s="34"/>
      <c r="P16" s="9"/>
      <c r="Q16" s="67">
        <f t="shared" si="1"/>
        <v>6</v>
      </c>
    </row>
    <row r="17" spans="1:19" x14ac:dyDescent="0.25">
      <c r="A17">
        <v>7</v>
      </c>
      <c r="B17" s="9" t="s">
        <v>15</v>
      </c>
      <c r="C17" s="10" t="s">
        <v>13</v>
      </c>
      <c r="D17" s="11">
        <v>7500</v>
      </c>
      <c r="E17" s="12"/>
      <c r="F17" s="13">
        <v>7500</v>
      </c>
      <c r="G17" s="11"/>
      <c r="H17" s="38"/>
      <c r="I17" s="40">
        <f t="shared" si="0"/>
        <v>7</v>
      </c>
      <c r="J17" s="114" t="s">
        <v>15</v>
      </c>
      <c r="K17" s="115" t="s">
        <v>13</v>
      </c>
      <c r="L17" s="86">
        <v>7500</v>
      </c>
      <c r="M17" s="89">
        <v>7500</v>
      </c>
      <c r="N17" s="91">
        <v>7500</v>
      </c>
      <c r="O17" s="34"/>
      <c r="P17" s="9"/>
      <c r="Q17" s="59">
        <f t="shared" si="1"/>
        <v>7</v>
      </c>
    </row>
    <row r="18" spans="1:19" x14ac:dyDescent="0.25">
      <c r="A18">
        <v>8</v>
      </c>
      <c r="B18" s="9" t="s">
        <v>10</v>
      </c>
      <c r="C18" s="10" t="s">
        <v>4</v>
      </c>
      <c r="D18" s="11">
        <v>7500</v>
      </c>
      <c r="E18" s="12"/>
      <c r="F18" s="13">
        <v>7500</v>
      </c>
      <c r="G18" s="11"/>
      <c r="H18" s="38"/>
      <c r="I18" s="40">
        <f t="shared" si="0"/>
        <v>8</v>
      </c>
      <c r="J18" s="114" t="s">
        <v>10</v>
      </c>
      <c r="K18" s="115" t="s">
        <v>4</v>
      </c>
      <c r="L18" s="86">
        <v>7500</v>
      </c>
      <c r="M18" s="89">
        <v>7500</v>
      </c>
      <c r="N18" s="89">
        <v>7500</v>
      </c>
      <c r="O18" s="34"/>
      <c r="P18" s="9"/>
      <c r="Q18" s="67">
        <f t="shared" si="1"/>
        <v>8</v>
      </c>
    </row>
    <row r="19" spans="1:19" x14ac:dyDescent="0.25">
      <c r="A19">
        <v>9</v>
      </c>
      <c r="B19" s="14" t="s">
        <v>31</v>
      </c>
      <c r="C19" s="15" t="s">
        <v>13</v>
      </c>
      <c r="D19" s="16">
        <v>0</v>
      </c>
      <c r="E19" s="17" t="s">
        <v>32</v>
      </c>
      <c r="F19" s="16"/>
      <c r="G19" s="16">
        <v>2157.73</v>
      </c>
      <c r="H19" s="38"/>
      <c r="I19" s="40">
        <f t="shared" si="0"/>
        <v>9</v>
      </c>
      <c r="J19" s="114" t="s">
        <v>53</v>
      </c>
      <c r="K19" s="115" t="s">
        <v>13</v>
      </c>
      <c r="L19" s="87" t="s">
        <v>59</v>
      </c>
      <c r="M19" s="89">
        <v>2157.5300000000002</v>
      </c>
      <c r="N19" s="89">
        <v>7500</v>
      </c>
      <c r="O19" s="37">
        <v>2014</v>
      </c>
      <c r="P19" s="9"/>
      <c r="Q19" s="59">
        <f t="shared" si="1"/>
        <v>9</v>
      </c>
    </row>
    <row r="20" spans="1:19" x14ac:dyDescent="0.25">
      <c r="A20">
        <v>10</v>
      </c>
      <c r="B20" s="18" t="s">
        <v>21</v>
      </c>
      <c r="C20" s="19" t="s">
        <v>4</v>
      </c>
      <c r="D20" s="13">
        <v>7500</v>
      </c>
      <c r="E20" s="18"/>
      <c r="F20" s="13">
        <v>7500</v>
      </c>
      <c r="G20" s="13"/>
      <c r="H20" s="38"/>
      <c r="I20" s="39">
        <f t="shared" si="0"/>
        <v>10</v>
      </c>
      <c r="J20" s="112" t="s">
        <v>74</v>
      </c>
      <c r="K20" s="113" t="s">
        <v>4</v>
      </c>
      <c r="L20" s="88">
        <v>7500</v>
      </c>
      <c r="M20" s="90">
        <v>7500</v>
      </c>
      <c r="N20" s="90">
        <v>7500</v>
      </c>
      <c r="O20" s="30"/>
      <c r="P20" s="125"/>
      <c r="Q20" s="67">
        <f t="shared" si="1"/>
        <v>10</v>
      </c>
    </row>
    <row r="21" spans="1:19" x14ac:dyDescent="0.25">
      <c r="B21" s="18"/>
      <c r="C21" s="19"/>
      <c r="D21" s="13"/>
      <c r="E21" s="18"/>
      <c r="F21" s="13"/>
      <c r="G21" s="13"/>
      <c r="H21" s="38"/>
      <c r="I21" s="40">
        <f t="shared" si="0"/>
        <v>11</v>
      </c>
      <c r="J21" s="114" t="s">
        <v>57</v>
      </c>
      <c r="K21" s="115" t="s">
        <v>4</v>
      </c>
      <c r="L21" s="87" t="s">
        <v>59</v>
      </c>
      <c r="M21" s="87" t="s">
        <v>59</v>
      </c>
      <c r="N21" s="89">
        <v>7500</v>
      </c>
      <c r="O21" s="33">
        <v>2015</v>
      </c>
      <c r="P21" s="9"/>
      <c r="Q21" s="67">
        <f t="shared" si="1"/>
        <v>11</v>
      </c>
    </row>
    <row r="22" spans="1:19" x14ac:dyDescent="0.25">
      <c r="A22">
        <v>11</v>
      </c>
      <c r="B22" s="18" t="s">
        <v>9</v>
      </c>
      <c r="C22" s="19" t="s">
        <v>4</v>
      </c>
      <c r="D22" s="13">
        <v>7500</v>
      </c>
      <c r="E22" s="20"/>
      <c r="F22" s="13">
        <v>7500</v>
      </c>
      <c r="G22" s="13"/>
      <c r="H22" s="38"/>
      <c r="I22" s="40">
        <f t="shared" si="0"/>
        <v>12</v>
      </c>
      <c r="J22" s="114" t="s">
        <v>9</v>
      </c>
      <c r="K22" s="115" t="s">
        <v>4</v>
      </c>
      <c r="L22" s="86">
        <v>7500</v>
      </c>
      <c r="M22" s="89">
        <v>7500</v>
      </c>
      <c r="N22" s="89">
        <v>7500</v>
      </c>
      <c r="O22" s="33"/>
      <c r="P22" s="9"/>
      <c r="Q22" s="59">
        <f t="shared" si="1"/>
        <v>12</v>
      </c>
    </row>
    <row r="23" spans="1:19" x14ac:dyDescent="0.25">
      <c r="A23">
        <v>12</v>
      </c>
      <c r="B23" s="18" t="s">
        <v>24</v>
      </c>
      <c r="C23" s="19" t="s">
        <v>13</v>
      </c>
      <c r="D23" s="13">
        <v>7500</v>
      </c>
      <c r="E23" s="20"/>
      <c r="F23" s="13">
        <v>7500</v>
      </c>
      <c r="G23" s="13"/>
      <c r="H23" s="38"/>
      <c r="I23" s="40">
        <f t="shared" si="0"/>
        <v>13</v>
      </c>
      <c r="J23" s="114" t="s">
        <v>24</v>
      </c>
      <c r="K23" s="115" t="s">
        <v>13</v>
      </c>
      <c r="L23" s="86">
        <v>7500</v>
      </c>
      <c r="M23" s="89">
        <v>7500</v>
      </c>
      <c r="N23" s="89">
        <v>7500</v>
      </c>
      <c r="O23" s="33"/>
      <c r="P23" s="9"/>
      <c r="Q23" s="67">
        <f t="shared" si="1"/>
        <v>13</v>
      </c>
      <c r="S23" s="25"/>
    </row>
    <row r="24" spans="1:19" x14ac:dyDescent="0.25">
      <c r="A24">
        <v>13</v>
      </c>
      <c r="B24" s="18" t="s">
        <v>1</v>
      </c>
      <c r="C24" s="19" t="s">
        <v>4</v>
      </c>
      <c r="D24" s="13">
        <v>7500</v>
      </c>
      <c r="E24" s="20"/>
      <c r="F24" s="13">
        <v>7500</v>
      </c>
      <c r="G24" s="13"/>
      <c r="H24" s="38"/>
      <c r="I24" s="40">
        <f t="shared" si="0"/>
        <v>14</v>
      </c>
      <c r="J24" s="114" t="s">
        <v>75</v>
      </c>
      <c r="K24" s="115" t="s">
        <v>4</v>
      </c>
      <c r="L24" s="86">
        <v>7500</v>
      </c>
      <c r="M24" s="89">
        <v>7500</v>
      </c>
      <c r="N24" s="89">
        <v>7500</v>
      </c>
      <c r="O24" s="33"/>
      <c r="P24" s="9"/>
      <c r="Q24" s="67">
        <f t="shared" si="1"/>
        <v>14</v>
      </c>
    </row>
    <row r="25" spans="1:19" x14ac:dyDescent="0.25">
      <c r="A25">
        <v>14</v>
      </c>
      <c r="B25" s="18" t="s">
        <v>33</v>
      </c>
      <c r="C25" s="19" t="s">
        <v>4</v>
      </c>
      <c r="D25" s="13">
        <v>0</v>
      </c>
      <c r="E25" s="20" t="s">
        <v>34</v>
      </c>
      <c r="F25" s="13">
        <v>1500</v>
      </c>
      <c r="G25" s="13"/>
      <c r="H25" s="38"/>
      <c r="I25" s="40">
        <f t="shared" si="0"/>
        <v>15</v>
      </c>
      <c r="J25" s="114" t="s">
        <v>52</v>
      </c>
      <c r="K25" s="115" t="s">
        <v>4</v>
      </c>
      <c r="L25" s="87" t="s">
        <v>59</v>
      </c>
      <c r="M25" s="89">
        <v>1500</v>
      </c>
      <c r="N25" s="89">
        <v>7500</v>
      </c>
      <c r="O25" s="37">
        <v>2014</v>
      </c>
      <c r="P25" s="9"/>
      <c r="Q25" s="67">
        <f t="shared" si="1"/>
        <v>15</v>
      </c>
    </row>
    <row r="26" spans="1:19" ht="13.8" thickBot="1" x14ac:dyDescent="0.3">
      <c r="A26">
        <v>15</v>
      </c>
      <c r="B26" s="14" t="s">
        <v>20</v>
      </c>
      <c r="C26" s="15" t="s">
        <v>4</v>
      </c>
      <c r="D26" s="16">
        <v>7500</v>
      </c>
      <c r="E26" s="17" t="s">
        <v>35</v>
      </c>
      <c r="F26" s="16">
        <v>5850</v>
      </c>
      <c r="G26" s="16">
        <v>1650</v>
      </c>
      <c r="H26" s="38"/>
      <c r="I26" s="41">
        <f t="shared" si="0"/>
        <v>16</v>
      </c>
      <c r="J26" s="116" t="s">
        <v>20</v>
      </c>
      <c r="K26" s="117" t="s">
        <v>4</v>
      </c>
      <c r="L26" s="93">
        <v>7500</v>
      </c>
      <c r="M26" s="96">
        <v>7500</v>
      </c>
      <c r="N26" s="96">
        <v>7500</v>
      </c>
      <c r="O26" s="36"/>
      <c r="P26" s="126"/>
      <c r="Q26" s="59">
        <f t="shared" si="1"/>
        <v>16</v>
      </c>
    </row>
    <row r="27" spans="1:19" x14ac:dyDescent="0.25">
      <c r="B27" s="21" t="s">
        <v>8</v>
      </c>
      <c r="C27" s="9"/>
      <c r="D27" s="9"/>
      <c r="E27" s="9"/>
      <c r="F27" s="21" t="s">
        <v>8</v>
      </c>
      <c r="G27" s="21" t="s">
        <v>8</v>
      </c>
      <c r="H27" s="35" t="s">
        <v>8</v>
      </c>
      <c r="I27" s="48"/>
      <c r="J27" s="137" t="s">
        <v>71</v>
      </c>
      <c r="K27" s="118"/>
      <c r="L27" s="109" t="s">
        <v>58</v>
      </c>
      <c r="M27" s="109" t="s">
        <v>48</v>
      </c>
      <c r="N27" s="110" t="s">
        <v>56</v>
      </c>
      <c r="O27" s="49" t="s">
        <v>66</v>
      </c>
      <c r="P27" s="109" t="s">
        <v>66</v>
      </c>
      <c r="Q27" s="61"/>
    </row>
    <row r="28" spans="1:19" ht="13.8" thickBot="1" x14ac:dyDescent="0.3">
      <c r="B28" s="21"/>
      <c r="C28" s="9"/>
      <c r="D28" s="9"/>
      <c r="E28" s="9"/>
      <c r="F28" s="21"/>
      <c r="G28" s="21"/>
      <c r="H28" s="35"/>
      <c r="I28" s="50" t="s">
        <v>68</v>
      </c>
      <c r="J28" s="138"/>
      <c r="K28" s="111" t="s">
        <v>27</v>
      </c>
      <c r="L28" s="108">
        <v>2013</v>
      </c>
      <c r="M28" s="108">
        <v>2014</v>
      </c>
      <c r="N28" s="108">
        <v>2015</v>
      </c>
      <c r="O28" s="51" t="s">
        <v>69</v>
      </c>
      <c r="P28" s="108" t="s">
        <v>60</v>
      </c>
      <c r="Q28" s="62" t="s">
        <v>68</v>
      </c>
    </row>
    <row r="29" spans="1:19" x14ac:dyDescent="0.25">
      <c r="A29">
        <v>1</v>
      </c>
      <c r="B29" s="9" t="s">
        <v>36</v>
      </c>
      <c r="C29" s="10" t="s">
        <v>8</v>
      </c>
      <c r="D29" s="13">
        <v>0</v>
      </c>
      <c r="E29" s="9" t="s">
        <v>37</v>
      </c>
      <c r="F29" s="13">
        <v>1875</v>
      </c>
      <c r="G29" s="11"/>
      <c r="H29" s="38" t="s">
        <v>50</v>
      </c>
      <c r="I29" s="39">
        <v>1</v>
      </c>
      <c r="J29" s="112" t="s">
        <v>36</v>
      </c>
      <c r="K29" s="113" t="s">
        <v>8</v>
      </c>
      <c r="L29" s="107" t="s">
        <v>59</v>
      </c>
      <c r="M29" s="90">
        <v>1875</v>
      </c>
      <c r="N29" s="90">
        <v>3750</v>
      </c>
      <c r="O29" s="30">
        <v>2014</v>
      </c>
      <c r="P29" s="127"/>
      <c r="Q29" s="68">
        <v>1</v>
      </c>
    </row>
    <row r="30" spans="1:19" x14ac:dyDescent="0.25">
      <c r="A30">
        <v>2</v>
      </c>
      <c r="B30" s="14" t="s">
        <v>18</v>
      </c>
      <c r="C30" s="15" t="s">
        <v>8</v>
      </c>
      <c r="D30" s="16">
        <v>3750</v>
      </c>
      <c r="E30" s="17" t="s">
        <v>38</v>
      </c>
      <c r="F30" s="16">
        <v>0</v>
      </c>
      <c r="G30" s="16">
        <v>3750</v>
      </c>
      <c r="H30" s="38"/>
      <c r="I30" s="41">
        <v>2</v>
      </c>
      <c r="J30" s="116" t="s">
        <v>18</v>
      </c>
      <c r="K30" s="117" t="s">
        <v>8</v>
      </c>
      <c r="L30" s="93">
        <v>3750</v>
      </c>
      <c r="M30" s="94" t="s">
        <v>59</v>
      </c>
      <c r="N30" s="98" t="s">
        <v>59</v>
      </c>
      <c r="O30" s="22"/>
      <c r="P30" s="128">
        <v>2014</v>
      </c>
      <c r="Q30" s="68">
        <v>2</v>
      </c>
    </row>
    <row r="31" spans="1:19" x14ac:dyDescent="0.25">
      <c r="B31" s="14"/>
      <c r="C31" s="15"/>
      <c r="D31" s="16"/>
      <c r="E31" s="17"/>
      <c r="F31" s="16"/>
      <c r="G31" s="16"/>
      <c r="H31" s="38"/>
      <c r="I31" s="40">
        <v>3</v>
      </c>
      <c r="J31" s="114" t="s">
        <v>78</v>
      </c>
      <c r="K31" s="115" t="s">
        <v>8</v>
      </c>
      <c r="L31" s="92" t="s">
        <v>59</v>
      </c>
      <c r="M31" s="92" t="s">
        <v>59</v>
      </c>
      <c r="N31" s="89">
        <v>3750</v>
      </c>
      <c r="O31" s="33">
        <v>2015</v>
      </c>
      <c r="P31" s="10"/>
      <c r="Q31" s="67">
        <v>3</v>
      </c>
      <c r="S31" s="25"/>
    </row>
    <row r="32" spans="1:19" x14ac:dyDescent="0.25">
      <c r="B32" s="9"/>
      <c r="C32" s="10"/>
      <c r="D32" s="11"/>
      <c r="E32" s="9"/>
      <c r="F32" s="13"/>
      <c r="G32" s="11"/>
      <c r="H32" s="38"/>
      <c r="I32" s="40">
        <v>4</v>
      </c>
      <c r="J32" s="120" t="s">
        <v>2</v>
      </c>
      <c r="K32" s="121" t="s">
        <v>8</v>
      </c>
      <c r="L32" s="95">
        <v>1562.5</v>
      </c>
      <c r="M32" s="97" t="s">
        <v>59</v>
      </c>
      <c r="N32" s="100" t="s">
        <v>59</v>
      </c>
      <c r="O32" s="33"/>
      <c r="P32" s="129">
        <v>2014</v>
      </c>
      <c r="Q32" s="67">
        <v>4</v>
      </c>
    </row>
    <row r="33" spans="1:17" x14ac:dyDescent="0.25">
      <c r="A33">
        <v>3</v>
      </c>
      <c r="B33" s="9" t="s">
        <v>2</v>
      </c>
      <c r="C33" s="10" t="s">
        <v>3</v>
      </c>
      <c r="D33" s="11">
        <v>1562.5</v>
      </c>
      <c r="E33" s="12" t="s">
        <v>39</v>
      </c>
      <c r="F33" s="13">
        <v>0</v>
      </c>
      <c r="G33" s="11"/>
      <c r="H33" s="38">
        <v>3750</v>
      </c>
      <c r="I33" s="19">
        <v>5</v>
      </c>
      <c r="J33" s="18" t="s">
        <v>14</v>
      </c>
      <c r="K33" s="19" t="s">
        <v>8</v>
      </c>
      <c r="L33" s="86">
        <v>3750</v>
      </c>
      <c r="M33" s="89">
        <v>3750</v>
      </c>
      <c r="N33" s="89">
        <v>3750</v>
      </c>
      <c r="O33" s="19"/>
      <c r="P33" s="19"/>
      <c r="Q33" s="67">
        <v>5</v>
      </c>
    </row>
    <row r="34" spans="1:17" x14ac:dyDescent="0.25">
      <c r="B34" s="9"/>
      <c r="C34" s="10"/>
      <c r="D34" s="11"/>
      <c r="E34" s="9"/>
      <c r="F34" s="13"/>
      <c r="G34" s="11"/>
      <c r="H34" s="38"/>
      <c r="I34" s="19">
        <v>6</v>
      </c>
      <c r="J34" s="18" t="s">
        <v>55</v>
      </c>
      <c r="K34" s="18" t="s">
        <v>8</v>
      </c>
      <c r="L34" s="92" t="s">
        <v>59</v>
      </c>
      <c r="M34" s="92" t="s">
        <v>59</v>
      </c>
      <c r="N34" s="89">
        <v>3750</v>
      </c>
      <c r="O34" s="19">
        <v>2015</v>
      </c>
      <c r="P34" s="19"/>
      <c r="Q34" s="67">
        <v>6</v>
      </c>
    </row>
    <row r="35" spans="1:17" x14ac:dyDescent="0.25">
      <c r="B35" s="9"/>
      <c r="C35" s="10"/>
      <c r="D35" s="11"/>
      <c r="E35" s="9"/>
      <c r="F35" s="13"/>
      <c r="G35" s="11"/>
      <c r="H35" s="38"/>
      <c r="I35" s="19">
        <v>7</v>
      </c>
      <c r="J35" s="18" t="s">
        <v>85</v>
      </c>
      <c r="K35" s="18" t="s">
        <v>8</v>
      </c>
      <c r="L35" s="92" t="s">
        <v>59</v>
      </c>
      <c r="M35" s="92" t="s">
        <v>59</v>
      </c>
      <c r="N35" s="89">
        <v>1562.5</v>
      </c>
      <c r="O35" s="19">
        <v>2015</v>
      </c>
      <c r="P35" s="19"/>
      <c r="Q35" s="67">
        <v>7</v>
      </c>
    </row>
    <row r="36" spans="1:17" x14ac:dyDescent="0.25">
      <c r="A36">
        <v>4</v>
      </c>
      <c r="B36" s="9" t="s">
        <v>14</v>
      </c>
      <c r="C36" s="10" t="s">
        <v>8</v>
      </c>
      <c r="D36" s="11">
        <v>3750</v>
      </c>
      <c r="E36" s="9"/>
      <c r="F36" s="13">
        <v>3750</v>
      </c>
      <c r="G36" s="11"/>
      <c r="H36" s="38"/>
      <c r="I36" s="40">
        <v>8</v>
      </c>
      <c r="J36" s="114" t="s">
        <v>16</v>
      </c>
      <c r="K36" s="115" t="s">
        <v>8</v>
      </c>
      <c r="L36" s="86">
        <v>3750</v>
      </c>
      <c r="M36" s="89">
        <v>3750</v>
      </c>
      <c r="N36" s="89">
        <v>3750</v>
      </c>
      <c r="O36" s="33"/>
      <c r="P36" s="10"/>
      <c r="Q36" s="67">
        <v>8</v>
      </c>
    </row>
    <row r="37" spans="1:17" x14ac:dyDescent="0.25">
      <c r="A37">
        <v>5</v>
      </c>
      <c r="B37" s="9" t="s">
        <v>16</v>
      </c>
      <c r="C37" s="10" t="s">
        <v>8</v>
      </c>
      <c r="D37" s="11">
        <v>3750</v>
      </c>
      <c r="E37" s="9"/>
      <c r="F37" s="13">
        <v>3750</v>
      </c>
      <c r="G37" s="11"/>
      <c r="H37" s="38"/>
      <c r="I37" s="40">
        <v>9</v>
      </c>
      <c r="J37" s="114" t="s">
        <v>11</v>
      </c>
      <c r="K37" s="115" t="s">
        <v>8</v>
      </c>
      <c r="L37" s="86">
        <v>2750</v>
      </c>
      <c r="M37" s="89">
        <v>3750</v>
      </c>
      <c r="N37" s="89">
        <v>3750</v>
      </c>
      <c r="O37" s="33"/>
      <c r="P37" s="10"/>
      <c r="Q37" s="67">
        <v>9</v>
      </c>
    </row>
    <row r="38" spans="1:17" x14ac:dyDescent="0.25">
      <c r="A38">
        <v>6</v>
      </c>
      <c r="B38" s="9" t="s">
        <v>11</v>
      </c>
      <c r="C38" s="10" t="s">
        <v>8</v>
      </c>
      <c r="D38" s="11">
        <v>2750</v>
      </c>
      <c r="E38" s="9"/>
      <c r="F38" s="13">
        <v>3750</v>
      </c>
      <c r="G38" s="11"/>
      <c r="H38" s="38"/>
      <c r="I38" s="41">
        <v>10</v>
      </c>
      <c r="J38" s="116" t="s">
        <v>79</v>
      </c>
      <c r="K38" s="117" t="s">
        <v>8</v>
      </c>
      <c r="L38" s="93">
        <v>3750</v>
      </c>
      <c r="M38" s="96">
        <v>3750</v>
      </c>
      <c r="N38" s="99">
        <v>3750</v>
      </c>
      <c r="O38" s="22"/>
      <c r="P38" s="128"/>
      <c r="Q38" s="67">
        <v>10</v>
      </c>
    </row>
    <row r="39" spans="1:17" x14ac:dyDescent="0.25">
      <c r="B39" s="9"/>
      <c r="C39" s="10"/>
      <c r="D39" s="11"/>
      <c r="E39" s="9"/>
      <c r="F39" s="13"/>
      <c r="G39" s="11"/>
      <c r="H39" s="38"/>
      <c r="I39" s="40">
        <v>11</v>
      </c>
      <c r="J39" s="114" t="s">
        <v>54</v>
      </c>
      <c r="K39" s="119" t="s">
        <v>8</v>
      </c>
      <c r="L39" s="92" t="s">
        <v>59</v>
      </c>
      <c r="M39" s="92" t="s">
        <v>59</v>
      </c>
      <c r="N39" s="91">
        <v>3750</v>
      </c>
      <c r="O39" s="33">
        <v>2015</v>
      </c>
      <c r="P39" s="10"/>
      <c r="Q39" s="67">
        <v>11</v>
      </c>
    </row>
    <row r="40" spans="1:17" x14ac:dyDescent="0.25">
      <c r="B40" s="9"/>
      <c r="C40" s="10"/>
      <c r="D40" s="11"/>
      <c r="E40" s="9"/>
      <c r="F40" s="13"/>
      <c r="G40" s="11"/>
      <c r="H40" s="38"/>
      <c r="I40" s="40">
        <v>12</v>
      </c>
      <c r="J40" s="120" t="s">
        <v>62</v>
      </c>
      <c r="K40" s="121" t="s">
        <v>8</v>
      </c>
      <c r="L40" s="95">
        <v>3750</v>
      </c>
      <c r="M40" s="97" t="s">
        <v>59</v>
      </c>
      <c r="N40" s="100" t="s">
        <v>59</v>
      </c>
      <c r="O40" s="33"/>
      <c r="P40" s="129">
        <v>2014</v>
      </c>
      <c r="Q40" s="67">
        <v>12</v>
      </c>
    </row>
    <row r="41" spans="1:17" ht="13.8" thickBot="1" x14ac:dyDescent="0.3">
      <c r="B41" s="9"/>
      <c r="C41" s="10"/>
      <c r="D41" s="11"/>
      <c r="E41" s="9"/>
      <c r="F41" s="13"/>
      <c r="G41" s="11"/>
      <c r="H41" s="38"/>
      <c r="I41" s="41">
        <v>13</v>
      </c>
      <c r="J41" s="122" t="s">
        <v>61</v>
      </c>
      <c r="K41" s="123" t="s">
        <v>8</v>
      </c>
      <c r="L41" s="105">
        <v>739.72</v>
      </c>
      <c r="M41" s="106" t="s">
        <v>59</v>
      </c>
      <c r="N41" s="98" t="s">
        <v>59</v>
      </c>
      <c r="O41" s="22"/>
      <c r="P41" s="130">
        <v>2014</v>
      </c>
      <c r="Q41" s="66">
        <v>13</v>
      </c>
    </row>
    <row r="42" spans="1:17" x14ac:dyDescent="0.25">
      <c r="B42" s="21" t="s">
        <v>5</v>
      </c>
      <c r="C42" s="9"/>
      <c r="D42" s="9"/>
      <c r="E42" s="12"/>
      <c r="F42" s="21" t="s">
        <v>5</v>
      </c>
      <c r="G42" s="21" t="s">
        <v>5</v>
      </c>
      <c r="H42" s="35" t="s">
        <v>5</v>
      </c>
      <c r="I42" s="48"/>
      <c r="J42" s="137" t="s">
        <v>70</v>
      </c>
      <c r="K42" s="118"/>
      <c r="L42" s="109" t="s">
        <v>58</v>
      </c>
      <c r="M42" s="109" t="s">
        <v>48</v>
      </c>
      <c r="N42" s="110" t="s">
        <v>56</v>
      </c>
      <c r="O42" s="49" t="s">
        <v>66</v>
      </c>
      <c r="P42" s="109" t="s">
        <v>66</v>
      </c>
      <c r="Q42" s="61"/>
    </row>
    <row r="43" spans="1:17" ht="13.8" thickBot="1" x14ac:dyDescent="0.3">
      <c r="B43" s="21"/>
      <c r="C43" s="9"/>
      <c r="D43" s="9"/>
      <c r="E43" s="12"/>
      <c r="F43" s="21"/>
      <c r="G43" s="21"/>
      <c r="H43" s="35"/>
      <c r="I43" s="50" t="s">
        <v>68</v>
      </c>
      <c r="J43" s="138"/>
      <c r="K43" s="111" t="s">
        <v>27</v>
      </c>
      <c r="L43" s="108">
        <v>2013</v>
      </c>
      <c r="M43" s="108">
        <v>2014</v>
      </c>
      <c r="N43" s="108">
        <v>2015</v>
      </c>
      <c r="O43" s="51" t="s">
        <v>69</v>
      </c>
      <c r="P43" s="108" t="s">
        <v>60</v>
      </c>
      <c r="Q43" s="62" t="s">
        <v>68</v>
      </c>
    </row>
    <row r="44" spans="1:17" s="24" customFormat="1" x14ac:dyDescent="0.25">
      <c r="A44" s="24">
        <v>1</v>
      </c>
      <c r="B44" s="18" t="s">
        <v>40</v>
      </c>
      <c r="C44" s="18"/>
      <c r="D44" s="13">
        <v>0</v>
      </c>
      <c r="E44" s="20" t="s">
        <v>41</v>
      </c>
      <c r="F44" s="13"/>
      <c r="G44" s="13">
        <v>750</v>
      </c>
      <c r="H44" s="45"/>
      <c r="I44" s="65">
        <v>1</v>
      </c>
      <c r="J44" s="112" t="s">
        <v>40</v>
      </c>
      <c r="K44" s="113" t="s">
        <v>5</v>
      </c>
      <c r="L44" s="103" t="s">
        <v>59</v>
      </c>
      <c r="M44" s="103" t="s">
        <v>59</v>
      </c>
      <c r="N44" s="90">
        <v>1500</v>
      </c>
      <c r="O44" s="29">
        <v>2015</v>
      </c>
      <c r="P44" s="131"/>
      <c r="Q44" s="64">
        <v>1</v>
      </c>
    </row>
    <row r="45" spans="1:17" x14ac:dyDescent="0.25">
      <c r="A45">
        <v>2</v>
      </c>
      <c r="B45" s="9" t="s">
        <v>42</v>
      </c>
      <c r="C45" s="10" t="s">
        <v>5</v>
      </c>
      <c r="D45" s="13"/>
      <c r="E45" s="12" t="s">
        <v>43</v>
      </c>
      <c r="F45" s="11">
        <v>1500</v>
      </c>
      <c r="G45" s="11"/>
      <c r="H45" s="38"/>
      <c r="I45" s="41">
        <v>2</v>
      </c>
      <c r="J45" s="116" t="s">
        <v>76</v>
      </c>
      <c r="K45" s="117" t="s">
        <v>5</v>
      </c>
      <c r="L45" s="102" t="s">
        <v>59</v>
      </c>
      <c r="M45" s="96">
        <v>1500</v>
      </c>
      <c r="N45" s="96">
        <v>1500</v>
      </c>
      <c r="O45" s="22">
        <v>2014</v>
      </c>
      <c r="P45" s="128"/>
      <c r="Q45" s="66">
        <v>2</v>
      </c>
    </row>
    <row r="46" spans="1:17" x14ac:dyDescent="0.25">
      <c r="A46">
        <v>3</v>
      </c>
      <c r="B46" s="9" t="s">
        <v>0</v>
      </c>
      <c r="C46" s="10" t="s">
        <v>5</v>
      </c>
      <c r="D46" s="11">
        <v>750</v>
      </c>
      <c r="E46" s="12" t="s">
        <v>39</v>
      </c>
      <c r="F46" s="11"/>
      <c r="G46" s="11"/>
      <c r="H46" s="38">
        <v>1500</v>
      </c>
      <c r="I46" s="40">
        <v>3</v>
      </c>
      <c r="J46" s="114" t="s">
        <v>19</v>
      </c>
      <c r="K46" s="115" t="s">
        <v>5</v>
      </c>
      <c r="L46" s="86">
        <v>1500</v>
      </c>
      <c r="M46" s="101" t="s">
        <v>59</v>
      </c>
      <c r="N46" s="101" t="s">
        <v>59</v>
      </c>
      <c r="O46" s="33"/>
      <c r="P46" s="129">
        <v>2014</v>
      </c>
      <c r="Q46" s="67">
        <v>3</v>
      </c>
    </row>
    <row r="47" spans="1:17" x14ac:dyDescent="0.25">
      <c r="B47" s="9"/>
      <c r="C47" s="10"/>
      <c r="D47" s="11"/>
      <c r="E47" s="12"/>
      <c r="F47" s="11"/>
      <c r="G47" s="11"/>
      <c r="H47" s="38"/>
      <c r="I47" s="41">
        <v>4</v>
      </c>
      <c r="J47" s="124" t="s">
        <v>0</v>
      </c>
      <c r="K47" s="117" t="s">
        <v>5</v>
      </c>
      <c r="L47" s="93">
        <v>750</v>
      </c>
      <c r="M47" s="102" t="s">
        <v>59</v>
      </c>
      <c r="N47" s="102" t="s">
        <v>59</v>
      </c>
      <c r="O47" s="22"/>
      <c r="P47" s="130">
        <v>2014</v>
      </c>
      <c r="Q47" s="67">
        <v>4</v>
      </c>
    </row>
    <row r="48" spans="1:17" x14ac:dyDescent="0.25">
      <c r="A48">
        <v>4</v>
      </c>
      <c r="B48" s="14" t="s">
        <v>19</v>
      </c>
      <c r="C48" s="15" t="s">
        <v>5</v>
      </c>
      <c r="D48" s="16">
        <v>1500</v>
      </c>
      <c r="E48" s="17" t="s">
        <v>38</v>
      </c>
      <c r="F48" s="16"/>
      <c r="G48" s="16">
        <v>1500</v>
      </c>
      <c r="H48" s="38"/>
      <c r="I48" s="40">
        <v>5</v>
      </c>
      <c r="J48" s="114" t="s">
        <v>77</v>
      </c>
      <c r="K48" s="115" t="s">
        <v>5</v>
      </c>
      <c r="L48" s="101" t="s">
        <v>59</v>
      </c>
      <c r="M48" s="89">
        <v>875</v>
      </c>
      <c r="N48" s="89">
        <v>1500</v>
      </c>
      <c r="O48" s="33">
        <v>2014</v>
      </c>
      <c r="P48" s="10"/>
      <c r="Q48" s="68">
        <v>5</v>
      </c>
    </row>
    <row r="49" spans="1:17" ht="13.8" thickBot="1" x14ac:dyDescent="0.3">
      <c r="A49">
        <v>5</v>
      </c>
      <c r="B49" s="18" t="s">
        <v>44</v>
      </c>
      <c r="C49" s="10"/>
      <c r="D49" s="11"/>
      <c r="E49" s="12" t="s">
        <v>45</v>
      </c>
      <c r="F49" s="11">
        <v>875</v>
      </c>
      <c r="G49" s="11"/>
      <c r="H49" s="38"/>
      <c r="I49" s="41">
        <v>6</v>
      </c>
      <c r="J49" s="116" t="s">
        <v>46</v>
      </c>
      <c r="K49" s="132" t="s">
        <v>5</v>
      </c>
      <c r="L49" s="102" t="s">
        <v>59</v>
      </c>
      <c r="M49" s="99">
        <v>750</v>
      </c>
      <c r="N49" s="99">
        <v>1500</v>
      </c>
      <c r="O49" s="22">
        <v>2014</v>
      </c>
      <c r="P49" s="128"/>
      <c r="Q49" s="63">
        <v>6</v>
      </c>
    </row>
    <row r="50" spans="1:17" s="69" customFormat="1" ht="18" thickBot="1" x14ac:dyDescent="0.35">
      <c r="B50" s="70" t="s">
        <v>47</v>
      </c>
      <c r="D50" s="71">
        <f>SUM(D10:D48)</f>
        <v>115312.5</v>
      </c>
      <c r="E50" s="72"/>
      <c r="F50" s="73">
        <f>SUM(F11:F49)</f>
        <v>112850</v>
      </c>
      <c r="G50" s="74">
        <f>SUM(G11:G49)</f>
        <v>9807.73</v>
      </c>
      <c r="H50" s="73">
        <f>SUM(H11:H49)</f>
        <v>5250</v>
      </c>
      <c r="I50" s="75"/>
      <c r="J50" s="133" t="s">
        <v>80</v>
      </c>
      <c r="K50" s="134"/>
      <c r="L50" s="135">
        <v>123552.22</v>
      </c>
      <c r="M50" s="135">
        <v>121157.53</v>
      </c>
      <c r="N50" s="135">
        <v>156000</v>
      </c>
      <c r="O50" s="76">
        <v>11</v>
      </c>
      <c r="P50" s="77">
        <v>6</v>
      </c>
      <c r="Q50" s="77"/>
    </row>
    <row r="51" spans="1:17" ht="13.8" thickTop="1" x14ac:dyDescent="0.25">
      <c r="L51" s="23"/>
      <c r="M51" s="23"/>
    </row>
    <row r="52" spans="1:17" ht="13.8" thickBot="1" x14ac:dyDescent="0.3"/>
    <row r="53" spans="1:17" ht="22.8" x14ac:dyDescent="0.4">
      <c r="J53" s="139" t="s">
        <v>82</v>
      </c>
      <c r="K53" s="140"/>
      <c r="L53" s="140"/>
      <c r="M53" s="140"/>
      <c r="N53" s="140"/>
      <c r="O53" s="140"/>
      <c r="P53" s="141"/>
    </row>
    <row r="54" spans="1:17" ht="22.8" x14ac:dyDescent="0.4">
      <c r="J54" s="78" t="s">
        <v>83</v>
      </c>
      <c r="K54" s="79"/>
      <c r="L54" s="79">
        <v>2013</v>
      </c>
      <c r="M54" s="79">
        <v>2014</v>
      </c>
      <c r="N54" s="79">
        <v>2015</v>
      </c>
      <c r="O54" s="79"/>
      <c r="P54" s="80"/>
    </row>
    <row r="55" spans="1:17" ht="20.399999999999999" x14ac:dyDescent="0.35">
      <c r="J55" s="54" t="s">
        <v>13</v>
      </c>
      <c r="K55" s="53"/>
      <c r="L55" s="81">
        <v>13</v>
      </c>
      <c r="M55" s="81">
        <v>15</v>
      </c>
      <c r="N55" s="81">
        <v>16</v>
      </c>
      <c r="O55" s="53"/>
      <c r="P55" s="42"/>
    </row>
    <row r="56" spans="1:17" ht="20.399999999999999" x14ac:dyDescent="0.35">
      <c r="J56" s="54" t="s">
        <v>8</v>
      </c>
      <c r="K56" s="53"/>
      <c r="L56" s="82">
        <v>8</v>
      </c>
      <c r="M56" s="83">
        <v>5</v>
      </c>
      <c r="N56" s="84">
        <v>9</v>
      </c>
      <c r="O56" s="53"/>
      <c r="P56" s="42"/>
    </row>
    <row r="57" spans="1:17" ht="20.399999999999999" x14ac:dyDescent="0.35">
      <c r="J57" s="54" t="s">
        <v>5</v>
      </c>
      <c r="K57" s="53"/>
      <c r="L57" s="82">
        <v>2</v>
      </c>
      <c r="M57" s="83">
        <v>3</v>
      </c>
      <c r="N57" s="84">
        <v>4</v>
      </c>
      <c r="O57" s="53"/>
      <c r="P57" s="42"/>
    </row>
    <row r="58" spans="1:17" ht="21.6" thickBot="1" x14ac:dyDescent="0.45">
      <c r="J58" s="52" t="s">
        <v>65</v>
      </c>
      <c r="K58" s="53"/>
      <c r="L58" s="85">
        <f>+L57+L56+L55</f>
        <v>23</v>
      </c>
      <c r="M58" s="85">
        <f t="shared" ref="M58:N58" si="2">+M57+M56+M55</f>
        <v>23</v>
      </c>
      <c r="N58" s="85">
        <f t="shared" si="2"/>
        <v>29</v>
      </c>
      <c r="O58" s="53"/>
      <c r="P58" s="42"/>
    </row>
    <row r="59" spans="1:17" ht="14.4" thickTop="1" thickBot="1" x14ac:dyDescent="0.3">
      <c r="J59" s="47"/>
      <c r="K59" s="43"/>
      <c r="L59" s="43"/>
      <c r="M59" s="43"/>
      <c r="N59" s="46"/>
      <c r="O59" s="43"/>
      <c r="P59" s="44"/>
    </row>
  </sheetData>
  <mergeCells count="5">
    <mergeCell ref="I7:Q7"/>
    <mergeCell ref="J9:J10"/>
    <mergeCell ref="J27:J28"/>
    <mergeCell ref="J42:J43"/>
    <mergeCell ref="J53:P53"/>
  </mergeCells>
  <printOptions horizontalCentered="1" verticalCentered="1"/>
  <pageMargins left="0" right="0" top="0.25" bottom="0.25" header="0.5" footer="0.5"/>
  <pageSetup scale="80" orientation="portrait" r:id="rId1"/>
  <headerFooter alignWithMargins="0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13"/>
  <sheetViews>
    <sheetView topLeftCell="I1" zoomScaleNormal="100" workbookViewId="0">
      <selection activeCell="J20" sqref="J20"/>
    </sheetView>
  </sheetViews>
  <sheetFormatPr defaultRowHeight="13.2" x14ac:dyDescent="0.25"/>
  <cols>
    <col min="1" max="1" width="6.33203125" hidden="1" customWidth="1"/>
    <col min="2" max="2" width="42.33203125" hidden="1" customWidth="1"/>
    <col min="3" max="3" width="10.109375" hidden="1" customWidth="1"/>
    <col min="4" max="4" width="13.5546875" hidden="1" customWidth="1"/>
    <col min="5" max="5" width="54.44140625" hidden="1" customWidth="1"/>
    <col min="6" max="6" width="13.109375" hidden="1" customWidth="1"/>
    <col min="7" max="7" width="12" hidden="1" customWidth="1"/>
    <col min="8" max="8" width="14.109375" hidden="1" customWidth="1"/>
    <col min="9" max="9" width="6" style="2" bestFit="1" customWidth="1"/>
    <col min="10" max="10" width="44.44140625" style="24" bestFit="1" customWidth="1"/>
    <col min="11" max="11" width="9.5546875" bestFit="1" customWidth="1"/>
    <col min="12" max="13" width="14.88671875" bestFit="1" customWidth="1"/>
    <col min="14" max="14" width="15.88671875" style="23" customWidth="1"/>
    <col min="15" max="16" width="9.33203125" bestFit="1" customWidth="1"/>
    <col min="17" max="17" width="6" style="2" bestFit="1" customWidth="1"/>
  </cols>
  <sheetData>
    <row r="1" spans="10:16" ht="13.8" thickBot="1" x14ac:dyDescent="0.3">
      <c r="L1" s="23"/>
      <c r="M1" s="23"/>
    </row>
    <row r="2" spans="10:16" ht="22.8" x14ac:dyDescent="0.4">
      <c r="J2" s="142" t="s">
        <v>64</v>
      </c>
      <c r="K2" s="143"/>
      <c r="L2" s="143"/>
      <c r="M2" s="143"/>
      <c r="N2" s="143"/>
      <c r="O2" s="143"/>
      <c r="P2" s="144"/>
    </row>
    <row r="3" spans="10:16" ht="20.399999999999999" x14ac:dyDescent="0.35">
      <c r="J3" s="54" t="s">
        <v>13</v>
      </c>
      <c r="K3" s="53"/>
      <c r="L3" s="55">
        <v>13</v>
      </c>
      <c r="M3" s="55">
        <v>15</v>
      </c>
      <c r="N3" s="55">
        <v>16</v>
      </c>
      <c r="O3" s="53"/>
      <c r="P3" s="42"/>
    </row>
    <row r="4" spans="10:16" ht="20.399999999999999" x14ac:dyDescent="0.35">
      <c r="J4" s="54" t="s">
        <v>8</v>
      </c>
      <c r="K4" s="53"/>
      <c r="L4" s="53">
        <v>8</v>
      </c>
      <c r="M4" s="56">
        <v>5</v>
      </c>
      <c r="N4" s="57">
        <v>9</v>
      </c>
      <c r="O4" s="53"/>
      <c r="P4" s="42"/>
    </row>
    <row r="5" spans="10:16" ht="20.399999999999999" x14ac:dyDescent="0.35">
      <c r="J5" s="54" t="s">
        <v>5</v>
      </c>
      <c r="K5" s="53"/>
      <c r="L5" s="53">
        <v>2</v>
      </c>
      <c r="M5" s="56">
        <v>3</v>
      </c>
      <c r="N5" s="57">
        <v>4</v>
      </c>
      <c r="O5" s="53"/>
      <c r="P5" s="42"/>
    </row>
    <row r="6" spans="10:16" ht="21.6" thickBot="1" x14ac:dyDescent="0.45">
      <c r="J6" s="52" t="s">
        <v>65</v>
      </c>
      <c r="K6" s="53"/>
      <c r="L6" s="58">
        <f>+L5+L4+L3</f>
        <v>23</v>
      </c>
      <c r="M6" s="58">
        <f t="shared" ref="M6:N6" si="0">+M5+M4+M3</f>
        <v>23</v>
      </c>
      <c r="N6" s="58">
        <f t="shared" si="0"/>
        <v>29</v>
      </c>
      <c r="O6" s="53"/>
      <c r="P6" s="42"/>
    </row>
    <row r="7" spans="10:16" ht="14.4" thickTop="1" thickBot="1" x14ac:dyDescent="0.3">
      <c r="J7" s="47"/>
      <c r="K7" s="43"/>
      <c r="L7" s="43"/>
      <c r="M7" s="43"/>
      <c r="N7" s="46"/>
      <c r="O7" s="43"/>
      <c r="P7" s="44"/>
    </row>
    <row r="8" spans="10:16" x14ac:dyDescent="0.25">
      <c r="J8" s="6"/>
      <c r="K8" s="36"/>
      <c r="L8" s="36"/>
      <c r="M8" s="36"/>
      <c r="N8" s="1"/>
      <c r="O8" s="36"/>
      <c r="P8" s="36"/>
    </row>
    <row r="9" spans="10:16" x14ac:dyDescent="0.25">
      <c r="J9" s="6"/>
      <c r="K9" s="36"/>
      <c r="L9" s="36"/>
      <c r="M9" s="36"/>
      <c r="N9" s="1"/>
      <c r="O9" s="36"/>
      <c r="P9" s="36"/>
    </row>
    <row r="10" spans="10:16" ht="13.8" thickBot="1" x14ac:dyDescent="0.3"/>
    <row r="11" spans="10:16" x14ac:dyDescent="0.25">
      <c r="J11" s="26" t="s">
        <v>63</v>
      </c>
    </row>
    <row r="12" spans="10:16" x14ac:dyDescent="0.25">
      <c r="J12" s="27" t="s">
        <v>67</v>
      </c>
    </row>
    <row r="13" spans="10:16" ht="13.8" thickBot="1" x14ac:dyDescent="0.3">
      <c r="J13" s="28" t="s">
        <v>84</v>
      </c>
    </row>
  </sheetData>
  <mergeCells count="1">
    <mergeCell ref="J2:P2"/>
  </mergeCells>
  <phoneticPr fontId="3" type="noConversion"/>
  <printOptions horizontalCentered="1" verticalCentered="1"/>
  <pageMargins left="0" right="0" top="0.25" bottom="0.25" header="0.5" footer="0.5"/>
  <pageSetup orientation="landscape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3 Year Trend</vt:lpstr>
      <vt:lpstr>Counts</vt:lpstr>
      <vt:lpstr>Sheet1</vt:lpstr>
      <vt:lpstr>'3 Year Trend'!Print_Area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Bryan</dc:creator>
  <cp:lastModifiedBy>Kathy Janac</cp:lastModifiedBy>
  <cp:lastPrinted>2015-10-05T12:54:26Z</cp:lastPrinted>
  <dcterms:created xsi:type="dcterms:W3CDTF">2011-02-02T16:31:46Z</dcterms:created>
  <dcterms:modified xsi:type="dcterms:W3CDTF">2015-10-12T18:35:41Z</dcterms:modified>
</cp:coreProperties>
</file>